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W:\Departments\Engineering\0_CAD\0_Projects\_FY2021\ENG21-003 C-8 Canal Pathway (Stribling - Forest Hill)\BID DOCS\"/>
    </mc:Choice>
  </mc:AlternateContent>
  <xr:revisionPtr revIDLastSave="0" documentId="13_ncr:1_{6408B5CD-1497-4D24-925B-AE12AD23360F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BID SHEET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" i="10" l="1"/>
  <c r="F17" i="10"/>
  <c r="F18" i="10" l="1"/>
  <c r="F11" i="10"/>
  <c r="F6" i="10"/>
  <c r="F5" i="10"/>
  <c r="F25" i="10"/>
  <c r="F26" i="10"/>
  <c r="F20" i="10" s="1"/>
  <c r="F10" i="10"/>
  <c r="F12" i="10"/>
  <c r="F13" i="10"/>
  <c r="F14" i="10"/>
  <c r="F8" i="10" s="1"/>
  <c r="F24" i="10" l="1"/>
  <c r="F23" i="10"/>
  <c r="F22" i="10"/>
  <c r="F21" i="10"/>
  <c r="F9" i="10"/>
  <c r="F4" i="10"/>
  <c r="E27" i="10"/>
  <c r="F27" i="10" s="1"/>
  <c r="F29" i="10" s="1"/>
</calcChain>
</file>

<file path=xl/sharedStrings.xml><?xml version="1.0" encoding="utf-8"?>
<sst xmlns="http://schemas.openxmlformats.org/spreadsheetml/2006/main" count="54" uniqueCount="48">
  <si>
    <t>Grand Total</t>
  </si>
  <si>
    <t xml:space="preserve">MOBILIZATION &amp; DEMOBILIZATION </t>
  </si>
  <si>
    <t xml:space="preserve">MAINTENANCE OF TRAFFIC </t>
  </si>
  <si>
    <t xml:space="preserve">AS-BUILTS </t>
  </si>
  <si>
    <t>Cost</t>
  </si>
  <si>
    <t>QTY</t>
  </si>
  <si>
    <t>UNIT TYPE</t>
  </si>
  <si>
    <t>COST / UNIT</t>
  </si>
  <si>
    <t>B.1</t>
  </si>
  <si>
    <t>B.3</t>
  </si>
  <si>
    <t>C.1</t>
  </si>
  <si>
    <t>D.1</t>
  </si>
  <si>
    <t>D.2</t>
  </si>
  <si>
    <t>D.5</t>
  </si>
  <si>
    <t>D.3</t>
  </si>
  <si>
    <t>D.4</t>
  </si>
  <si>
    <t>D.6</t>
  </si>
  <si>
    <t>D.7</t>
  </si>
  <si>
    <t>SCHEDULE OF VALUES</t>
  </si>
  <si>
    <t>A. Erosion Control / Demo</t>
  </si>
  <si>
    <t>EMBANKMENT (COMPACTED IN PLACE)</t>
  </si>
  <si>
    <t>REGULAR EXCAVATION</t>
  </si>
  <si>
    <t>CY</t>
  </si>
  <si>
    <t>TON</t>
  </si>
  <si>
    <t>SY</t>
  </si>
  <si>
    <t>DEMO:  CLEARING &amp; GRUBBING</t>
  </si>
  <si>
    <t>LS</t>
  </si>
  <si>
    <t>MATERIAL TESTING ALLOWANCE</t>
  </si>
  <si>
    <t>BONDS</t>
  </si>
  <si>
    <t>INSURANCE</t>
  </si>
  <si>
    <t>A.1</t>
  </si>
  <si>
    <t>A.2</t>
  </si>
  <si>
    <t>A.3</t>
  </si>
  <si>
    <t>MOBILIZATION / DEMOBILIZATION</t>
  </si>
  <si>
    <t>FINAL GRADING</t>
  </si>
  <si>
    <t>COMPACTED SUBGRADE</t>
  </si>
  <si>
    <t>OPTIONAL BASE GROUP 6</t>
  </si>
  <si>
    <t>SUPERPAVE ASPHALTIC CONTRETE (TRAFFIC B)</t>
  </si>
  <si>
    <t>PERFORMANCE TURF, SOD</t>
  </si>
  <si>
    <t>B. Roadway Improvements</t>
  </si>
  <si>
    <t>B.2</t>
  </si>
  <si>
    <t>B.4</t>
  </si>
  <si>
    <t>B.5</t>
  </si>
  <si>
    <t>B.6</t>
  </si>
  <si>
    <t>C. Landscaping</t>
  </si>
  <si>
    <t>D. General Conditions</t>
  </si>
  <si>
    <t>OWNER CONTROLLED CONTINGENCY (20% of Hard Construction Cost, Sections A,B,C)</t>
  </si>
  <si>
    <t>EROSION CONTROL AND COMPLIANCE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</si>
</sst>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 tint="0.499984740745262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 style="thin">
        <color theme="1"/>
      </top>
      <bottom style="medium">
        <color theme="1" tint="0.499984740745262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6" fillId="0" borderId="0"/>
  </cellStyleXfs>
  <cellXfs count="45">
    <xf numFmtId="0" fontId="0" fillId="0" borderId="0" xfId="0"/>
    <xf numFmtId="164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2" xfId="0" applyFont="1" applyBorder="1" applyAlignment="1">
      <alignment horizontal="left" indent="1"/>
    </xf>
    <xf numFmtId="1" fontId="0" fillId="0" borderId="2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left"/>
    </xf>
    <xf numFmtId="0" fontId="0" fillId="0" borderId="0" xfId="0" applyFont="1" applyAlignment="1">
      <alignment horizontal="left" indent="1"/>
    </xf>
    <xf numFmtId="1" fontId="0" fillId="0" borderId="0" xfId="0" applyNumberFormat="1" applyFont="1" applyAlignment="1">
      <alignment horizontal="center"/>
    </xf>
    <xf numFmtId="0" fontId="3" fillId="3" borderId="2" xfId="0" applyFont="1" applyFill="1" applyBorder="1" applyAlignment="1">
      <alignment horizontal="left"/>
    </xf>
    <xf numFmtId="1" fontId="4" fillId="3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left"/>
    </xf>
    <xf numFmtId="164" fontId="3" fillId="3" borderId="2" xfId="0" applyNumberFormat="1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0" fontId="3" fillId="3" borderId="0" xfId="0" applyFont="1" applyFill="1" applyAlignment="1">
      <alignment horizontal="left"/>
    </xf>
    <xf numFmtId="1" fontId="4" fillId="3" borderId="0" xfId="0" applyNumberFormat="1" applyFont="1" applyFill="1" applyAlignment="1">
      <alignment horizontal="center"/>
    </xf>
    <xf numFmtId="164" fontId="4" fillId="3" borderId="0" xfId="0" applyNumberFormat="1" applyFont="1" applyFill="1" applyAlignment="1">
      <alignment horizontal="left"/>
    </xf>
    <xf numFmtId="164" fontId="3" fillId="3" borderId="0" xfId="0" applyNumberFormat="1" applyFont="1" applyFill="1" applyAlignment="1">
      <alignment horizontal="left"/>
    </xf>
    <xf numFmtId="0" fontId="3" fillId="0" borderId="4" xfId="0" applyFont="1" applyBorder="1" applyAlignment="1">
      <alignment horizontal="left"/>
    </xf>
    <xf numFmtId="1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" fontId="3" fillId="3" borderId="0" xfId="0" applyNumberFormat="1" applyFont="1" applyFill="1" applyAlignment="1">
      <alignment horizontal="center"/>
    </xf>
    <xf numFmtId="0" fontId="0" fillId="0" borderId="0" xfId="0" applyFont="1" applyAlignment="1">
      <alignment horizontal="left" wrapText="1" indent="1"/>
    </xf>
    <xf numFmtId="9" fontId="0" fillId="0" borderId="0" xfId="0" applyNumberFormat="1" applyFont="1" applyAlignment="1">
      <alignment horizontal="center"/>
    </xf>
    <xf numFmtId="0" fontId="2" fillId="4" borderId="3" xfId="0" applyFont="1" applyFill="1" applyBorder="1"/>
    <xf numFmtId="1" fontId="2" fillId="4" borderId="3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left"/>
    </xf>
    <xf numFmtId="164" fontId="1" fillId="2" borderId="1" xfId="1" applyNumberFormat="1" applyAlignment="1" applyProtection="1">
      <alignment horizontal="left"/>
      <protection locked="0"/>
    </xf>
    <xf numFmtId="0" fontId="3" fillId="0" borderId="0" xfId="0" applyFont="1"/>
    <xf numFmtId="0" fontId="5" fillId="0" borderId="0" xfId="0" applyFont="1"/>
    <xf numFmtId="0" fontId="0" fillId="0" borderId="0" xfId="0" applyFont="1" applyBorder="1" applyAlignment="1">
      <alignment horizontal="left"/>
    </xf>
    <xf numFmtId="1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left"/>
    </xf>
    <xf numFmtId="165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left" indent="1"/>
    </xf>
    <xf numFmtId="0" fontId="0" fillId="0" borderId="0" xfId="0" applyFill="1"/>
    <xf numFmtId="0" fontId="0" fillId="0" borderId="0" xfId="0" applyFont="1" applyFill="1" applyBorder="1" applyAlignment="1">
      <alignment horizontal="left" inden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left" indent="1"/>
    </xf>
    <xf numFmtId="1" fontId="0" fillId="0" borderId="0" xfId="0" applyNumberFormat="1" applyFont="1" applyFill="1" applyAlignment="1">
      <alignment horizontal="center"/>
    </xf>
    <xf numFmtId="0" fontId="0" fillId="0" borderId="2" xfId="0" applyFont="1" applyFill="1" applyBorder="1" applyAlignment="1">
      <alignment horizontal="left" indent="1"/>
    </xf>
    <xf numFmtId="1" fontId="0" fillId="0" borderId="2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</cellXfs>
  <cellStyles count="3">
    <cellStyle name="Input" xfId="1" builtinId="20"/>
    <cellStyle name="Normal" xfId="0" builtinId="0"/>
    <cellStyle name="Normal 2" xfId="2" xr:uid="{49FDEC3F-4E0A-45E7-ADC6-BBD9F9A490C5}"/>
  </cellStyles>
  <dxfs count="11">
    <dxf>
      <numFmt numFmtId="166" formatCode="[=3]&quot;EA&quot;;;"/>
    </dxf>
    <dxf>
      <numFmt numFmtId="167" formatCode="[=1]&quot;CF&quot;;;"/>
    </dxf>
    <dxf>
      <numFmt numFmtId="168" formatCode="[=2]&quot;CY&quot;;;"/>
    </dxf>
    <dxf>
      <numFmt numFmtId="169" formatCode="[=4]&quot;GLM&quot;;;"/>
    </dxf>
    <dxf>
      <numFmt numFmtId="170" formatCode="[=5]&quot;LB&quot;;;"/>
    </dxf>
    <dxf>
      <numFmt numFmtId="171" formatCode="[=6]&quot;LF&quot;;;"/>
    </dxf>
    <dxf>
      <numFmt numFmtId="172" formatCode="[=7]&quot;LS&quot;;;"/>
    </dxf>
    <dxf>
      <numFmt numFmtId="173" formatCode="[=8]&quot;SF&quot;;;"/>
    </dxf>
    <dxf>
      <numFmt numFmtId="174" formatCode="[=9]&quot;SY&quot;;;"/>
    </dxf>
    <dxf>
      <numFmt numFmtId="175" formatCode="[=10]&quot;TON&quot;;;"/>
    </dxf>
    <dxf>
      <numFmt numFmtId="176" formatCode="[=11]&quot;NC&quot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DB0FD-1C0F-4D3D-9022-CEF084353ADB}">
  <dimension ref="A1:G29"/>
  <sheetViews>
    <sheetView tabSelected="1" zoomScale="115" zoomScaleNormal="115" workbookViewId="0">
      <selection activeCell="E14" sqref="E14"/>
    </sheetView>
  </sheetViews>
  <sheetFormatPr defaultRowHeight="14.5" x14ac:dyDescent="0.35"/>
  <cols>
    <col min="1" max="1" width="5.81640625" bestFit="1" customWidth="1"/>
    <col min="2" max="2" width="73.54296875" bestFit="1" customWidth="1"/>
    <col min="3" max="3" width="12.26953125" customWidth="1"/>
    <col min="4" max="4" width="12.26953125" style="3" customWidth="1"/>
    <col min="5" max="6" width="12.26953125" customWidth="1"/>
    <col min="7" max="7" width="17.81640625" bestFit="1" customWidth="1"/>
  </cols>
  <sheetData>
    <row r="1" spans="1:7" ht="15" thickBot="1" x14ac:dyDescent="0.4"/>
    <row r="2" spans="1:7" x14ac:dyDescent="0.35">
      <c r="B2" s="25" t="s">
        <v>18</v>
      </c>
      <c r="C2" s="26" t="s">
        <v>6</v>
      </c>
      <c r="D2" s="27" t="s">
        <v>5</v>
      </c>
      <c r="E2" s="25" t="s">
        <v>7</v>
      </c>
      <c r="F2" s="28" t="s">
        <v>4</v>
      </c>
    </row>
    <row r="3" spans="1:7" x14ac:dyDescent="0.35">
      <c r="B3" s="14" t="s">
        <v>19</v>
      </c>
      <c r="C3" s="22"/>
      <c r="D3" s="22"/>
      <c r="E3" s="17"/>
      <c r="F3" s="17">
        <f>SUM(F4:F6)</f>
        <v>0</v>
      </c>
    </row>
    <row r="4" spans="1:7" x14ac:dyDescent="0.35">
      <c r="A4" s="37" t="s">
        <v>30</v>
      </c>
      <c r="B4" s="42" t="s">
        <v>25</v>
      </c>
      <c r="C4" s="43" t="s">
        <v>26</v>
      </c>
      <c r="D4" s="43">
        <v>1</v>
      </c>
      <c r="E4" s="29"/>
      <c r="F4" s="1">
        <f t="shared" ref="F4:F6" si="0">E4*D4</f>
        <v>0</v>
      </c>
    </row>
    <row r="5" spans="1:7" x14ac:dyDescent="0.35">
      <c r="A5" s="37" t="s">
        <v>31</v>
      </c>
      <c r="B5" s="38" t="s">
        <v>33</v>
      </c>
      <c r="C5" s="44" t="s">
        <v>26</v>
      </c>
      <c r="D5" s="44">
        <v>1</v>
      </c>
      <c r="E5" s="29"/>
      <c r="F5" s="1">
        <f t="shared" si="0"/>
        <v>0</v>
      </c>
    </row>
    <row r="6" spans="1:7" x14ac:dyDescent="0.35">
      <c r="A6" s="37" t="s">
        <v>32</v>
      </c>
      <c r="B6" s="38" t="s">
        <v>47</v>
      </c>
      <c r="C6" s="44" t="s">
        <v>26</v>
      </c>
      <c r="D6" s="44">
        <v>1</v>
      </c>
      <c r="E6" s="29"/>
      <c r="F6" s="1">
        <f t="shared" si="0"/>
        <v>0</v>
      </c>
    </row>
    <row r="7" spans="1:7" x14ac:dyDescent="0.35">
      <c r="B7" s="2"/>
      <c r="C7" s="8"/>
      <c r="D7" s="8"/>
      <c r="E7" s="1"/>
      <c r="F7" s="1"/>
    </row>
    <row r="8" spans="1:7" x14ac:dyDescent="0.35">
      <c r="B8" s="9" t="s">
        <v>39</v>
      </c>
      <c r="C8" s="10">
        <v>10</v>
      </c>
      <c r="D8" s="10">
        <v>2269</v>
      </c>
      <c r="E8" s="11"/>
      <c r="F8" s="12">
        <f>SUM(F9:F14)</f>
        <v>0</v>
      </c>
    </row>
    <row r="9" spans="1:7" x14ac:dyDescent="0.35">
      <c r="A9" s="37" t="s">
        <v>8</v>
      </c>
      <c r="B9" s="40" t="s">
        <v>21</v>
      </c>
      <c r="C9" s="41" t="s">
        <v>22</v>
      </c>
      <c r="D9" s="41">
        <v>1270</v>
      </c>
      <c r="E9" s="29"/>
      <c r="F9" s="1">
        <f t="shared" ref="F9:F14" si="1">E9*D9</f>
        <v>0</v>
      </c>
      <c r="G9" s="30"/>
    </row>
    <row r="10" spans="1:7" x14ac:dyDescent="0.35">
      <c r="A10" s="37" t="s">
        <v>40</v>
      </c>
      <c r="B10" s="42" t="s">
        <v>20</v>
      </c>
      <c r="C10" s="43" t="s">
        <v>22</v>
      </c>
      <c r="D10" s="43">
        <v>539</v>
      </c>
      <c r="E10" s="29"/>
      <c r="F10" s="1">
        <f t="shared" si="1"/>
        <v>0</v>
      </c>
    </row>
    <row r="11" spans="1:7" x14ac:dyDescent="0.35">
      <c r="A11" s="37" t="s">
        <v>9</v>
      </c>
      <c r="B11" s="38" t="s">
        <v>34</v>
      </c>
      <c r="C11" s="44" t="s">
        <v>24</v>
      </c>
      <c r="D11" s="44">
        <v>10024</v>
      </c>
      <c r="E11" s="29"/>
      <c r="F11" s="1">
        <f t="shared" si="1"/>
        <v>0</v>
      </c>
    </row>
    <row r="12" spans="1:7" x14ac:dyDescent="0.35">
      <c r="A12" s="37" t="s">
        <v>41</v>
      </c>
      <c r="B12" s="40" t="s">
        <v>37</v>
      </c>
      <c r="C12" s="41" t="s">
        <v>23</v>
      </c>
      <c r="D12" s="41">
        <v>314</v>
      </c>
      <c r="E12" s="29"/>
      <c r="F12" s="1">
        <f t="shared" si="1"/>
        <v>0</v>
      </c>
    </row>
    <row r="13" spans="1:7" x14ac:dyDescent="0.35">
      <c r="A13" s="37" t="s">
        <v>42</v>
      </c>
      <c r="B13" s="40" t="s">
        <v>36</v>
      </c>
      <c r="C13" s="41" t="s">
        <v>24</v>
      </c>
      <c r="D13" s="41">
        <v>5716</v>
      </c>
      <c r="E13" s="29"/>
      <c r="F13" s="1">
        <f t="shared" si="1"/>
        <v>0</v>
      </c>
    </row>
    <row r="14" spans="1:7" x14ac:dyDescent="0.35">
      <c r="A14" s="37" t="s">
        <v>43</v>
      </c>
      <c r="B14" s="40" t="s">
        <v>35</v>
      </c>
      <c r="C14" s="41" t="s">
        <v>24</v>
      </c>
      <c r="D14" s="41">
        <v>7145</v>
      </c>
      <c r="E14" s="29"/>
      <c r="F14" s="1">
        <f t="shared" si="1"/>
        <v>0</v>
      </c>
    </row>
    <row r="15" spans="1:7" x14ac:dyDescent="0.35">
      <c r="B15" s="13"/>
      <c r="C15" s="5"/>
      <c r="D15" s="5"/>
      <c r="E15" s="6"/>
      <c r="F15" s="6"/>
    </row>
    <row r="16" spans="1:7" x14ac:dyDescent="0.35">
      <c r="B16" s="7"/>
      <c r="C16" s="8"/>
      <c r="D16" s="35"/>
      <c r="E16" s="29"/>
      <c r="F16" s="1"/>
      <c r="G16" s="31"/>
    </row>
    <row r="17" spans="1:6" x14ac:dyDescent="0.35">
      <c r="B17" s="14" t="s">
        <v>44</v>
      </c>
      <c r="C17" s="15">
        <v>7</v>
      </c>
      <c r="D17" s="15">
        <v>0.1</v>
      </c>
      <c r="E17" s="16"/>
      <c r="F17" s="17">
        <f>SUM(F18:F18)</f>
        <v>0</v>
      </c>
    </row>
    <row r="18" spans="1:6" x14ac:dyDescent="0.35">
      <c r="A18" s="37" t="s">
        <v>10</v>
      </c>
      <c r="B18" s="38" t="s">
        <v>38</v>
      </c>
      <c r="C18" s="39" t="s">
        <v>24</v>
      </c>
      <c r="D18" s="39">
        <v>4308</v>
      </c>
      <c r="E18" s="29"/>
      <c r="F18" s="1">
        <f t="shared" ref="F18" si="2">E18*D18</f>
        <v>0</v>
      </c>
    </row>
    <row r="19" spans="1:6" x14ac:dyDescent="0.35">
      <c r="B19" s="32"/>
      <c r="C19" s="33"/>
      <c r="D19" s="33"/>
      <c r="E19" s="34"/>
      <c r="F19" s="34"/>
    </row>
    <row r="20" spans="1:6" x14ac:dyDescent="0.35">
      <c r="B20" s="14" t="s">
        <v>45</v>
      </c>
      <c r="C20" s="15">
        <v>7</v>
      </c>
      <c r="D20" s="15">
        <v>0.1</v>
      </c>
      <c r="E20" s="16"/>
      <c r="F20" s="17">
        <f>SUM(F21:F26)</f>
        <v>0</v>
      </c>
    </row>
    <row r="21" spans="1:6" x14ac:dyDescent="0.35">
      <c r="A21" t="s">
        <v>11</v>
      </c>
      <c r="B21" s="4" t="s">
        <v>3</v>
      </c>
      <c r="C21" s="5">
        <v>7</v>
      </c>
      <c r="D21" s="5">
        <v>1</v>
      </c>
      <c r="E21" s="29"/>
      <c r="F21" s="1">
        <f t="shared" ref="F21:F26" si="3">E21*D21</f>
        <v>0</v>
      </c>
    </row>
    <row r="22" spans="1:6" x14ac:dyDescent="0.35">
      <c r="A22" t="s">
        <v>12</v>
      </c>
      <c r="B22" s="4" t="s">
        <v>2</v>
      </c>
      <c r="C22" s="5">
        <v>7</v>
      </c>
      <c r="D22" s="5">
        <v>1</v>
      </c>
      <c r="E22" s="29"/>
      <c r="F22" s="1">
        <f t="shared" si="3"/>
        <v>0</v>
      </c>
    </row>
    <row r="23" spans="1:6" x14ac:dyDescent="0.35">
      <c r="A23" t="s">
        <v>14</v>
      </c>
      <c r="B23" s="7" t="s">
        <v>27</v>
      </c>
      <c r="C23" s="8">
        <v>7</v>
      </c>
      <c r="D23" s="8">
        <v>1</v>
      </c>
      <c r="E23" s="29"/>
      <c r="F23" s="1">
        <f t="shared" si="3"/>
        <v>0</v>
      </c>
    </row>
    <row r="24" spans="1:6" x14ac:dyDescent="0.35">
      <c r="A24" t="s">
        <v>15</v>
      </c>
      <c r="B24" s="4" t="s">
        <v>1</v>
      </c>
      <c r="C24" s="5">
        <v>7</v>
      </c>
      <c r="D24" s="5">
        <v>1</v>
      </c>
      <c r="E24" s="29"/>
      <c r="F24" s="1">
        <f t="shared" si="3"/>
        <v>0</v>
      </c>
    </row>
    <row r="25" spans="1:6" x14ac:dyDescent="0.35">
      <c r="A25" t="s">
        <v>13</v>
      </c>
      <c r="B25" s="36" t="s">
        <v>28</v>
      </c>
      <c r="C25" s="5">
        <v>7</v>
      </c>
      <c r="D25" s="5">
        <v>1</v>
      </c>
      <c r="E25" s="29"/>
      <c r="F25" s="1">
        <f t="shared" si="3"/>
        <v>0</v>
      </c>
    </row>
    <row r="26" spans="1:6" x14ac:dyDescent="0.35">
      <c r="A26" t="s">
        <v>16</v>
      </c>
      <c r="B26" s="36" t="s">
        <v>29</v>
      </c>
      <c r="C26" s="5">
        <v>7</v>
      </c>
      <c r="D26" s="5">
        <v>1</v>
      </c>
      <c r="E26" s="29"/>
      <c r="F26" s="1">
        <f t="shared" si="3"/>
        <v>0</v>
      </c>
    </row>
    <row r="27" spans="1:6" ht="29" x14ac:dyDescent="0.35">
      <c r="A27" t="s">
        <v>17</v>
      </c>
      <c r="B27" s="23" t="s">
        <v>46</v>
      </c>
      <c r="C27" s="8">
        <v>7</v>
      </c>
      <c r="D27" s="24">
        <v>0.2</v>
      </c>
      <c r="E27" s="1">
        <f>F8+F3+F17</f>
        <v>0</v>
      </c>
      <c r="F27" s="1">
        <f>E27*D27</f>
        <v>0</v>
      </c>
    </row>
    <row r="28" spans="1:6" x14ac:dyDescent="0.35">
      <c r="B28" s="13"/>
      <c r="C28" s="5"/>
      <c r="D28" s="5"/>
      <c r="E28" s="6"/>
      <c r="F28" s="6"/>
    </row>
    <row r="29" spans="1:6" ht="15" thickBot="1" x14ac:dyDescent="0.4">
      <c r="B29" s="18" t="s">
        <v>0</v>
      </c>
      <c r="C29" s="19">
        <v>11</v>
      </c>
      <c r="D29" s="19">
        <v>11963.300000000001</v>
      </c>
      <c r="E29" s="20">
        <v>763039</v>
      </c>
      <c r="F29" s="21">
        <f>F20+F8+F3+F17+F27</f>
        <v>0</v>
      </c>
    </row>
  </sheetData>
  <sheetProtection algorithmName="SHA-512" hashValue="UpIyvhIkRs26z8sj6Px2ORjpGq9u4PDBKkeKFdeiOrXrhH3X56eC8DHvLQ5el3SintWPAvgjBaOqjjrteez0Yg==" saltValue="jnjtvIp9kqIghapkDfdxLw==" spinCount="100000" sheet="1" selectLockedCells="1"/>
  <phoneticPr fontId="7" type="noConversion"/>
  <conditionalFormatting sqref="C4:C6 C9:C14 C16:D16 C21:C27">
    <cfRule type="expression" dxfId="10" priority="34">
      <formula>C4=11</formula>
    </cfRule>
    <cfRule type="expression" dxfId="9" priority="35">
      <formula>C4=10</formula>
    </cfRule>
    <cfRule type="expression" dxfId="8" priority="36">
      <formula>C4=9</formula>
    </cfRule>
    <cfRule type="expression" dxfId="7" priority="37">
      <formula>C4=8</formula>
    </cfRule>
    <cfRule type="expression" dxfId="6" priority="38">
      <formula>C4=7</formula>
    </cfRule>
    <cfRule type="expression" dxfId="5" priority="39">
      <formula>C4=6</formula>
    </cfRule>
    <cfRule type="expression" dxfId="4" priority="40">
      <formula>C4=5</formula>
    </cfRule>
    <cfRule type="expression" dxfId="3" priority="41">
      <formula>C4=4</formula>
    </cfRule>
    <cfRule type="expression" dxfId="2" priority="42">
      <formula>C4=2</formula>
    </cfRule>
    <cfRule type="expression" dxfId="1" priority="43">
      <formula>C4=1</formula>
    </cfRule>
    <cfRule type="expression" dxfId="0" priority="44">
      <formula>C4=3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c k j T T s a t r A S n A A A A + A A A A B I A H A B D b 2 5 m a W c v U G F j a 2 F n Z S 5 4 b W w g o h g A K K A U A A A A A A A A A A A A A A A A A A A A A A A A A A A A h Y 9 N D o I w G E S v Q r q n f y p R 8 l E W b i U x I R q 3 D V R o h G J o s d 7 N h U f y C p I o 6 s 7 l T N 4 k b x 6 3 O 6 T X t g k u q r e 6 M w l i m K J A m a I r t a k S N L h j u E S p g K 0 s T r J S w Q g b G 1 + t T l D t 3 D k m x H u P / Q x 3 f U U 4 p Y w c s k 1 e 1 K q V o T b W S V M o 9 F m V / 1 d I w P 4 l I z i O G F 6 w F c f z i A G Z a s i 0 + S J 8 N M Y U y E 8 J 6 6 F x Q 6 + E M u E u B z J F I O 8 X 4 g l Q S w M E F A A C A A g A c k j T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J I 0 0 4 o i k e 4 D g A A A B E A A A A T A B w A R m 9 y b X V s Y X M v U 2 V j d G l v b j E u b S C i G A A o o B Q A A A A A A A A A A A A A A A A A A A A A A A A A A A A r T k 0 u y c z P U w i G 0 I b W A F B L A Q I t A B Q A A g A I A H J I 0 0 7 G r a w E p w A A A P g A A A A S A A A A A A A A A A A A A A A A A A A A A A B D b 2 5 m a W c v U G F j a 2 F n Z S 5 4 b W x Q S w E C L Q A U A A I A C A B y S N N O D 8 r p q 6 Q A A A D p A A A A E w A A A A A A A A A A A A A A A A D z A A A A W 0 N v b n R l b n R f V H l w Z X N d L n h t b F B L A Q I t A B Q A A g A I A H J I 0 0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j E l + Y T q 1 P Q 5 m w c V F 5 V V a y A A A A A A I A A A A A A A N m A A D A A A A A E A A A A K h u b v K V 9 2 1 0 S I x l A 5 i y 8 u A A A A A A B I A A A K A A A A A Q A A A A s R f / j A I L I b e Q 7 / H s A g 7 c 9 l A A A A A 4 e J C H w V Y + h K l i m E 1 Z U u S M F Y W 2 n i q K s / + 9 B a s x 3 Y t m D 4 p m X q l Q 8 N l H u a X J x Y T 0 z Y X R N D g X J 8 2 6 d 0 F C 1 7 S z B s s 0 + T a s O / G E b T F q 8 g z c V q 7 W x h Q A A A A d g C a O W t J 6 2 o 1 h z T + 1 h Z Q a q 8 j t i Q = = < / D a t a M a s h u p > 
</file>

<file path=customXml/itemProps1.xml><?xml version="1.0" encoding="utf-8"?>
<ds:datastoreItem xmlns:ds="http://schemas.openxmlformats.org/officeDocument/2006/customXml" ds:itemID="{1E56A80E-0043-409E-9D97-E9BAF156620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SHEET</vt:lpstr>
    </vt:vector>
  </TitlesOfParts>
  <Company>Village of Wellington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Reinsvold</dc:creator>
  <cp:lastModifiedBy>Giuseppe Van Oordt</cp:lastModifiedBy>
  <cp:lastPrinted>2019-12-23T13:17:06Z</cp:lastPrinted>
  <dcterms:created xsi:type="dcterms:W3CDTF">2019-06-19T12:14:03Z</dcterms:created>
  <dcterms:modified xsi:type="dcterms:W3CDTF">2025-12-16T19:56:38Z</dcterms:modified>
</cp:coreProperties>
</file>